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2F638ED9-FE05-438C-9260-C383E0184BBF}" xr6:coauthVersionLast="47" xr6:coauthVersionMax="47" xr10:uidLastSave="{00000000-0000-0000-0000-000000000000}"/>
  <bookViews>
    <workbookView xWindow="-110" yWindow="-110" windowWidth="19420" windowHeight="11500" tabRatio="782" activeTab="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I23" i="1"/>
  <c r="I22" i="1" s="1"/>
  <c r="F16" i="3"/>
  <c r="F15" i="3"/>
  <c r="F14" i="3"/>
  <c r="F13" i="3"/>
  <c r="I42" i="1"/>
  <c r="H42" i="1"/>
  <c r="G42" i="1"/>
  <c r="F42" i="1"/>
  <c r="E42" i="1"/>
  <c r="D42" i="1"/>
  <c r="C42" i="1"/>
  <c r="E161" i="1"/>
  <c r="D161" i="1"/>
  <c r="E13" i="1"/>
  <c r="D13" i="1"/>
  <c r="H60" i="1"/>
  <c r="H59" i="1"/>
  <c r="H58" i="1"/>
  <c r="H57" i="1"/>
  <c r="H52" i="1"/>
  <c r="H55" i="1"/>
  <c r="H54" i="1"/>
  <c r="I52" i="1"/>
  <c r="G52" i="1"/>
  <c r="F52" i="1"/>
  <c r="E52" i="1"/>
  <c r="D52" i="1"/>
  <c r="C52" i="1"/>
  <c r="H51" i="1"/>
  <c r="H50" i="1"/>
  <c r="H49" i="1"/>
  <c r="H48" i="1"/>
  <c r="H47" i="1"/>
  <c r="H45" i="1"/>
  <c r="H44" i="1"/>
  <c r="H43" i="1"/>
  <c r="I32" i="1"/>
  <c r="G32" i="1"/>
  <c r="F32" i="1"/>
  <c r="E32" i="1"/>
  <c r="D32" i="1"/>
  <c r="C32" i="1"/>
  <c r="I14" i="1"/>
  <c r="G14" i="1"/>
  <c r="F14" i="1"/>
  <c r="E14" i="1"/>
  <c r="D14" i="1"/>
  <c r="H21" i="1"/>
  <c r="H20" i="1"/>
  <c r="H19" i="1"/>
  <c r="H18" i="1"/>
  <c r="H17" i="1"/>
  <c r="H16" i="1"/>
  <c r="H15" i="1"/>
  <c r="H23" i="1"/>
  <c r="G22" i="1"/>
  <c r="F22" i="1"/>
  <c r="E22" i="1"/>
  <c r="D22" i="1"/>
  <c r="C22" i="1"/>
  <c r="C14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G161" i="1" l="1"/>
  <c r="H32" i="1"/>
  <c r="F13" i="1"/>
  <c r="F161" i="1" s="1"/>
  <c r="I13" i="1"/>
  <c r="I161" i="1" s="1"/>
  <c r="C13" i="1"/>
  <c r="C161" i="1" s="1"/>
  <c r="H22" i="1"/>
  <c r="H14" i="1"/>
  <c r="D31" i="3"/>
  <c r="E31" i="3"/>
  <c r="H13" i="1" l="1"/>
  <c r="H161" i="1" s="1"/>
</calcChain>
</file>

<file path=xl/sharedStrings.xml><?xml version="1.0" encoding="utf-8"?>
<sst xmlns="http://schemas.openxmlformats.org/spreadsheetml/2006/main" count="264" uniqueCount="152">
  <si>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</si>
  <si>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</si>
  <si>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</si>
  <si>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</si>
  <si>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</si>
  <si>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</si>
  <si>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</si>
  <si>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</si>
  <si>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</si>
  <si>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</si>
  <si>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</si>
  <si>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</si>
  <si>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</si>
  <si>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</si>
  <si>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</si>
  <si>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</si>
  <si>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</si>
  <si>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</si>
  <si>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</si>
  <si>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</si>
  <si>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</si>
  <si>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</si>
  <si>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</si>
  <si>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</si>
  <si>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</si>
  <si>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</si>
  <si>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</si>
  <si>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</si>
  <si>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</si>
  <si>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</si>
  <si>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</si>
  <si>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</si>
  <si>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</si>
  <si>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</si>
  <si>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</si>
  <si>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</si>
  <si>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</si>
  <si>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</si>
  <si>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</si>
  <si>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</si>
  <si>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</si>
  <si>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</si>
  <si>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</si>
  <si>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</si>
  <si>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</si>
  <si>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</si>
  <si>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</si>
  <si>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</si>
  <si>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</si>
  <si>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</si>
  <si>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</si>
  <si>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</si>
  <si>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</si>
  <si>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</si>
  <si>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</si>
  <si>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</si>
  <si>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</si>
  <si>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</si>
  <si>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</si>
  <si>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</si>
  <si>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</si>
  <si>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</si>
  <si>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</si>
  <si>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</si>
  <si>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</si>
  <si>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</si>
  <si>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</si>
  <si>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</si>
  <si>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</si>
  <si>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</si>
  <si>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</si>
  <si>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</si>
  <si>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</si>
  <si>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</si>
  <si>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</si>
  <si>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</si>
  <si>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</si>
  <si>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</si>
  <si>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</si>
  <si>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</si>
  <si>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</si>
  <si>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</si>
  <si>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</si>
  <si>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</si>
  <si>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</si>
  <si>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</si>
  <si>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</si>
  <si>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</si>
  <si>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</si>
  <si>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</si>
  <si>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</si>
  <si>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</si>
  <si>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</si>
  <si>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</si>
  <si>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</si>
  <si>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</si>
  <si>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</si>
  <si>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</si>
  <si>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</si>
  <si>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</si>
  <si>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</si>
  <si>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</si>
  <si>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</si>
  <si>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</si>
  <si>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</si>
  <si>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</si>
  <si>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</si>
  <si>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</si>
  <si>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</si>
  <si>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</si>
  <si>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</si>
  <si>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</si>
  <si>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</si>
  <si>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</si>
  <si>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</si>
  <si>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</si>
  <si>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</si>
  <si>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</si>
  <si>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</si>
  <si>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</si>
  <si>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</si>
  <si>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</si>
  <si>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</si>
  <si>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</si>
  <si>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</si>
  <si>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</si>
  <si>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</si>
  <si>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</si>
  <si>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</si>
  <si>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</si>
  <si>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</si>
  <si>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</si>
  <si>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</si>
  <si>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</si>
  <si>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</si>
  <si>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</si>
  <si>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</si>
  <si>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</si>
  <si>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</si>
  <si>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</si>
  <si>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</si>
  <si>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</si>
  <si>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</si>
  <si>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</si>
  <si>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</si>
  <si>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</si>
  <si>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</si>
  <si>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</si>
  <si>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NO SE CUENTA CON INFORMACION</t>
  </si>
  <si>
    <t>PROCURADURIA AUXILIAR DE PROTECCION DE NIÑAS, NIÑOS Y ADOLESCENTES DEL MUNICIPIO DE LEON, GUANAJUATO</t>
  </si>
  <si>
    <t>Ejercicio 2025</t>
  </si>
  <si>
    <t>Correspondiente 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</si>
</sst>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right" vertical="center"/>
    </xf>
    <xf numFmtId="0" fontId="5" fillId="3" borderId="10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3" xfId="2" applyFont="1" applyFill="1" applyBorder="1" applyAlignment="1">
      <alignment horizontal="centerContinuous" vertical="center"/>
    </xf>
    <xf numFmtId="0" fontId="5" fillId="3" borderId="14" xfId="2" applyFont="1" applyFill="1" applyBorder="1" applyAlignment="1">
      <alignment horizontal="centerContinuous"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left" indent="1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9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9" xfId="0" applyFont="1" applyBorder="1" applyAlignment="1">
      <alignment vertical="center"/>
    </xf>
    <xf numFmtId="0" fontId="9" fillId="0" borderId="30" xfId="0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9" xfId="2" applyFont="1" applyFill="1" applyBorder="1" applyAlignment="1">
      <alignment horizontal="left" vertical="center"/>
    </xf>
    <xf numFmtId="0" fontId="9" fillId="3" borderId="0" xfId="2" applyFont="1" applyFill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4" fontId="16" fillId="0" borderId="2" xfId="0" applyNumberFormat="1" applyFont="1" applyBorder="1" applyAlignment="1" applyProtection="1">
      <alignment vertical="center"/>
      <protection locked="0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C3" sqref="C3"/>
    </sheetView>
  </sheetViews>
  <sheetFormatPr baseColWidth="10" defaultColWidth="12" defaultRowHeight="10" x14ac:dyDescent="0.2"/>
  <cols>
    <col min="1" max="1" width="17.33203125" style="1" customWidth="1"/>
    <col min="2" max="2" width="86.109375" style="1" bestFit="1" customWidth="1"/>
    <col min="3" max="16384" width="12" style="1"/>
  </cols>
  <sheetData>
    <row r="1" spans="1:4" ht="12" customHeight="1" x14ac:dyDescent="0.2">
      <c r="A1" s="69" t="s">
        <v>149</v>
      </c>
      <c r="B1" s="69"/>
      <c r="C1" s="19" t="s">
        <v>0</v>
      </c>
      <c r="D1" s="20">
        <v>2026</v>
      </c>
    </row>
    <row r="2" spans="1:4" ht="10.5" x14ac:dyDescent="0.2">
      <c r="A2" s="21" t="s">
        <v>1</v>
      </c>
      <c r="B2" s="22"/>
      <c r="C2" s="23" t="s">
        <v>2</v>
      </c>
      <c r="D2" s="24" t="s">
        <v>3</v>
      </c>
    </row>
    <row r="3" spans="1:4" ht="10.5" x14ac:dyDescent="0.2">
      <c r="A3" s="21" t="s">
        <v>151</v>
      </c>
      <c r="B3" s="22"/>
      <c r="C3" s="23" t="s">
        <v>4</v>
      </c>
      <c r="D3" s="25">
        <v>1</v>
      </c>
    </row>
    <row r="4" spans="1:4" ht="10.5" x14ac:dyDescent="0.2">
      <c r="A4" s="71" t="s">
        <v>5</v>
      </c>
      <c r="B4" s="72"/>
      <c r="C4" s="26"/>
      <c r="D4" s="27"/>
    </row>
    <row r="5" spans="1:4" ht="10.5" x14ac:dyDescent="0.2">
      <c r="A5" s="28" t="s">
        <v>6</v>
      </c>
      <c r="B5" s="29" t="s">
        <v>7</v>
      </c>
    </row>
    <row r="6" spans="1:4" ht="10.5" x14ac:dyDescent="0.25">
      <c r="A6" s="30"/>
      <c r="B6" s="31"/>
    </row>
    <row r="7" spans="1:4" ht="10.5" x14ac:dyDescent="0.25">
      <c r="A7" s="32"/>
      <c r="B7" s="37" t="s">
        <v>8</v>
      </c>
    </row>
    <row r="8" spans="1:4" ht="10.5" x14ac:dyDescent="0.25">
      <c r="A8" s="32"/>
      <c r="B8" s="33"/>
    </row>
    <row r="9" spans="1:4" ht="10.5" x14ac:dyDescent="0.25">
      <c r="A9" s="42" t="s">
        <v>9</v>
      </c>
      <c r="B9" s="34" t="s">
        <v>10</v>
      </c>
    </row>
    <row r="10" spans="1:4" ht="10.5" x14ac:dyDescent="0.25">
      <c r="A10" s="42" t="s">
        <v>11</v>
      </c>
      <c r="B10" s="34" t="s">
        <v>12</v>
      </c>
    </row>
    <row r="11" spans="1:4" ht="10.5" x14ac:dyDescent="0.25">
      <c r="A11" s="42" t="s">
        <v>13</v>
      </c>
      <c r="B11" s="34" t="s">
        <v>14</v>
      </c>
    </row>
    <row r="12" spans="1:4" ht="10.5" x14ac:dyDescent="0.25">
      <c r="A12" s="42" t="s">
        <v>15</v>
      </c>
      <c r="B12" s="34" t="s">
        <v>16</v>
      </c>
    </row>
    <row r="13" spans="1:4" ht="10.5" x14ac:dyDescent="0.25">
      <c r="A13" s="42" t="s">
        <v>17</v>
      </c>
      <c r="B13" s="34" t="s">
        <v>18</v>
      </c>
    </row>
    <row r="14" spans="1:4" ht="10.5" x14ac:dyDescent="0.25">
      <c r="A14" s="42" t="s">
        <v>19</v>
      </c>
      <c r="B14" s="34" t="s">
        <v>20</v>
      </c>
    </row>
    <row r="15" spans="1:4" ht="11" thickBot="1" x14ac:dyDescent="0.3">
      <c r="A15" s="35"/>
      <c r="B15" s="36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9" sqref="C9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PROCURADURIA AUXILIAR DE PROTECCION DE NIÑAS, NIÑOS Y ADOLESCENTES DEL MUNICIPIO DE LEON, GUANAJUATO</v>
      </c>
      <c r="C1" s="70"/>
      <c r="D1" s="70"/>
      <c r="E1" s="38" t="s">
        <v>0</v>
      </c>
      <c r="F1" s="39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8" t="s">
        <v>2</v>
      </c>
      <c r="F2" s="39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31 de Marzo de 2026</v>
      </c>
      <c r="C3" s="70"/>
      <c r="D3" s="70"/>
      <c r="E3" s="38" t="s">
        <v>4</v>
      </c>
      <c r="F3" s="39">
        <f>'Notas de Disciplina Financiera'!D3</f>
        <v>1</v>
      </c>
    </row>
    <row r="5" spans="1:6" ht="10.5" x14ac:dyDescent="0.25">
      <c r="B5" s="41"/>
      <c r="C5" s="41" t="s">
        <v>10</v>
      </c>
    </row>
    <row r="7" spans="1:6" x14ac:dyDescent="0.2">
      <c r="B7" s="1" t="s">
        <v>21</v>
      </c>
    </row>
    <row r="8" spans="1:6" x14ac:dyDescent="0.2">
      <c r="B8" s="43" t="s">
        <v>22</v>
      </c>
    </row>
    <row r="9" spans="1:6" x14ac:dyDescent="0.2">
      <c r="A9" s="40"/>
    </row>
    <row r="10" spans="1:6" x14ac:dyDescent="0.2">
      <c r="C10" s="1" t="s">
        <v>148</v>
      </c>
    </row>
    <row r="16" spans="1:6" x14ac:dyDescent="0.2">
      <c r="C16" s="68" t="s">
        <v>23</v>
      </c>
    </row>
    <row r="17" spans="3:3" ht="10.5" x14ac:dyDescent="0.25">
      <c r="C17" s="67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abSelected="1" topLeftCell="A135" zoomScaleNormal="100" workbookViewId="0">
      <selection activeCell="G156" sqref="G156"/>
    </sheetView>
  </sheetViews>
  <sheetFormatPr baseColWidth="10" defaultColWidth="12" defaultRowHeight="10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09375" style="1" bestFit="1" customWidth="1"/>
    <col min="9" max="9" width="18" style="1" bestFit="1" customWidth="1"/>
    <col min="10" max="16384" width="12" style="1"/>
  </cols>
  <sheetData>
    <row r="1" spans="1:9" ht="10.5" x14ac:dyDescent="0.2">
      <c r="B1" s="70" t="str">
        <f>'Notas de Disciplina Financiera'!A1</f>
        <v>PROCURADURIA AUXILIAR DE PROTECCION DE NIÑAS, NIÑOS Y ADOLESCENTES DEL MUNICIPIO DE LEON, GUANAJUATO</v>
      </c>
      <c r="C1" s="70"/>
      <c r="D1" s="70"/>
      <c r="E1" s="38" t="s">
        <v>0</v>
      </c>
      <c r="F1" s="39">
        <f>'Notas de Disciplina Financiera'!D1</f>
        <v>2026</v>
      </c>
    </row>
    <row r="2" spans="1:9" ht="10.5" x14ac:dyDescent="0.2">
      <c r="B2" s="70" t="s">
        <v>1</v>
      </c>
      <c r="C2" s="70"/>
      <c r="D2" s="70"/>
      <c r="E2" s="38" t="s">
        <v>2</v>
      </c>
      <c r="F2" s="39" t="str">
        <f>'Notas de Disciplina Financiera'!D2</f>
        <v>Trimestral</v>
      </c>
    </row>
    <row r="3" spans="1:9" ht="10.5" x14ac:dyDescent="0.2">
      <c r="B3" s="70" t="str">
        <f>'Notas de Disciplina Financiera'!A3</f>
        <v>Correspondiente del 01 de Enero al 31 de Marzo de 2026</v>
      </c>
      <c r="C3" s="70"/>
      <c r="D3" s="70"/>
      <c r="E3" s="38" t="s">
        <v>4</v>
      </c>
      <c r="F3" s="39">
        <f>'Notas de Disciplina Financiera'!D3</f>
        <v>1</v>
      </c>
    </row>
    <row r="5" spans="1:9" ht="10.5" x14ac:dyDescent="0.25">
      <c r="B5" s="41" t="s">
        <v>25</v>
      </c>
    </row>
    <row r="6" spans="1:9" ht="10.5" x14ac:dyDescent="0.2">
      <c r="B6" s="78" t="str">
        <f>B1</f>
        <v>PROCURADURIA AUXILIAR DE PROTECCION DE NIÑAS, NIÑOS Y ADOLESCENTES DEL MUNICIPIO DE LEON, GUANAJUATO</v>
      </c>
      <c r="C6" s="78"/>
      <c r="D6" s="78"/>
      <c r="E6" s="78"/>
      <c r="F6" s="78"/>
      <c r="G6" s="78"/>
      <c r="H6" s="78"/>
      <c r="I6" s="78"/>
    </row>
    <row r="7" spans="1:9" ht="10.5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ht="10.5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ht="10.5" x14ac:dyDescent="0.2">
      <c r="B9" s="73" t="str">
        <f>B3</f>
        <v>Correspondiente del 01 de Enero al 31 de Marzo de 2026</v>
      </c>
      <c r="C9" s="73"/>
      <c r="D9" s="73"/>
      <c r="E9" s="73"/>
      <c r="F9" s="73"/>
      <c r="G9" s="73"/>
      <c r="H9" s="73"/>
      <c r="I9" s="73"/>
    </row>
    <row r="10" spans="1:9" ht="10.5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ht="10.5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ht="10.5" x14ac:dyDescent="0.2">
      <c r="A13" s="40"/>
      <c r="B13" s="13" t="s">
        <v>38</v>
      </c>
      <c r="C13" s="3">
        <f t="shared" ref="C13:I13" si="0">+C14+C22+C32+C42+C52+C62+C66+C74+C78</f>
        <v>18350497.800000001</v>
      </c>
      <c r="D13" s="3">
        <f t="shared" si="0"/>
        <v>0</v>
      </c>
      <c r="E13" s="3">
        <f t="shared" si="0"/>
        <v>0</v>
      </c>
      <c r="F13" s="3">
        <f t="shared" si="0"/>
        <v>0</v>
      </c>
      <c r="G13" s="3">
        <f>+G14+G22+G32+G42+G52+G62+G66+G74+G78</f>
        <v>0</v>
      </c>
      <c r="H13" s="3">
        <f t="shared" si="0"/>
        <v>18350497.800000001</v>
      </c>
      <c r="I13" s="3">
        <f t="shared" si="0"/>
        <v>18350497.800000001</v>
      </c>
    </row>
    <row r="14" spans="1:9" ht="10.5" x14ac:dyDescent="0.2">
      <c r="B14" s="17" t="s">
        <v>39</v>
      </c>
      <c r="C14" s="3">
        <f>SUM(C15:C21)</f>
        <v>0</v>
      </c>
      <c r="D14" s="3">
        <f t="shared" ref="D14:H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>SUM(I15:I21)</f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f t="shared" ref="H15:H21" si="2">SUM(C15:G15)</f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si="2"/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f t="shared" si="2"/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f t="shared" si="2"/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v>0</v>
      </c>
    </row>
    <row r="22" spans="2:9" ht="10.5" x14ac:dyDescent="0.2">
      <c r="B22" s="17" t="s">
        <v>47</v>
      </c>
      <c r="C22" s="3">
        <f t="shared" ref="C22:I22" si="3">SUM(C23:C31)</f>
        <v>1884158</v>
      </c>
      <c r="D22" s="3">
        <f t="shared" si="3"/>
        <v>0</v>
      </c>
      <c r="E22" s="3">
        <f t="shared" si="3"/>
        <v>0</v>
      </c>
      <c r="F22" s="3">
        <f t="shared" si="3"/>
        <v>0</v>
      </c>
      <c r="G22" s="3">
        <f t="shared" si="3"/>
        <v>0</v>
      </c>
      <c r="H22" s="3">
        <f t="shared" si="3"/>
        <v>1884158</v>
      </c>
      <c r="I22" s="3">
        <f t="shared" si="3"/>
        <v>1884158</v>
      </c>
    </row>
    <row r="23" spans="2:9" x14ac:dyDescent="0.2">
      <c r="B23" s="16" t="s">
        <v>48</v>
      </c>
      <c r="C23" s="90">
        <v>726849</v>
      </c>
      <c r="D23" s="4">
        <v>0</v>
      </c>
      <c r="E23" s="4">
        <v>0</v>
      </c>
      <c r="F23" s="4">
        <v>0</v>
      </c>
      <c r="G23" s="4">
        <v>0</v>
      </c>
      <c r="H23" s="4">
        <f>SUM(C23:G23)</f>
        <v>726849</v>
      </c>
      <c r="I23" s="4">
        <f>SUM(D23:H23)</f>
        <v>726849</v>
      </c>
    </row>
    <row r="24" spans="2:9" x14ac:dyDescent="0.2">
      <c r="B24" s="16" t="s">
        <v>49</v>
      </c>
      <c r="C24" s="90">
        <v>8698</v>
      </c>
      <c r="D24" s="4">
        <v>0</v>
      </c>
      <c r="E24" s="4">
        <v>0</v>
      </c>
      <c r="F24" s="4">
        <v>0</v>
      </c>
      <c r="G24" s="4">
        <v>0</v>
      </c>
      <c r="H24" s="90">
        <v>8698</v>
      </c>
      <c r="I24" s="90">
        <v>8698</v>
      </c>
    </row>
    <row r="25" spans="2:9" x14ac:dyDescent="0.2">
      <c r="B25" s="16" t="s">
        <v>50</v>
      </c>
      <c r="C25" s="90">
        <v>0</v>
      </c>
      <c r="D25" s="4">
        <v>0</v>
      </c>
      <c r="E25" s="4">
        <v>0</v>
      </c>
      <c r="F25" s="4">
        <v>0</v>
      </c>
      <c r="G25" s="4">
        <v>0</v>
      </c>
      <c r="H25" s="90">
        <v>0</v>
      </c>
      <c r="I25" s="90">
        <v>0</v>
      </c>
    </row>
    <row r="26" spans="2:9" x14ac:dyDescent="0.2">
      <c r="B26" s="16" t="s">
        <v>51</v>
      </c>
      <c r="C26" s="90">
        <v>91628</v>
      </c>
      <c r="D26" s="4">
        <v>0</v>
      </c>
      <c r="E26" s="4">
        <v>0</v>
      </c>
      <c r="F26" s="4">
        <v>0</v>
      </c>
      <c r="G26" s="4">
        <v>0</v>
      </c>
      <c r="H26" s="90">
        <v>91628</v>
      </c>
      <c r="I26" s="90">
        <v>91628</v>
      </c>
    </row>
    <row r="27" spans="2:9" x14ac:dyDescent="0.2">
      <c r="B27" s="16" t="s">
        <v>52</v>
      </c>
      <c r="C27" s="90">
        <v>11988</v>
      </c>
      <c r="D27" s="4">
        <v>0</v>
      </c>
      <c r="E27" s="4">
        <v>0</v>
      </c>
      <c r="F27" s="4">
        <v>0</v>
      </c>
      <c r="G27" s="4">
        <v>0</v>
      </c>
      <c r="H27" s="90">
        <v>11988</v>
      </c>
      <c r="I27" s="90">
        <v>11988</v>
      </c>
    </row>
    <row r="28" spans="2:9" x14ac:dyDescent="0.2">
      <c r="B28" s="16" t="s">
        <v>53</v>
      </c>
      <c r="C28" s="90">
        <v>834000</v>
      </c>
      <c r="D28" s="4">
        <v>0</v>
      </c>
      <c r="E28" s="4">
        <v>0</v>
      </c>
      <c r="F28" s="4">
        <v>0</v>
      </c>
      <c r="G28" s="4">
        <v>0</v>
      </c>
      <c r="H28" s="90">
        <v>834000</v>
      </c>
      <c r="I28" s="90">
        <v>834000</v>
      </c>
    </row>
    <row r="29" spans="2:9" x14ac:dyDescent="0.2">
      <c r="B29" s="16" t="s">
        <v>54</v>
      </c>
      <c r="C29" s="90">
        <v>60252</v>
      </c>
      <c r="D29" s="4">
        <v>0</v>
      </c>
      <c r="E29" s="4">
        <v>0</v>
      </c>
      <c r="F29" s="4">
        <v>0</v>
      </c>
      <c r="G29" s="4">
        <v>0</v>
      </c>
      <c r="H29" s="90">
        <v>60252</v>
      </c>
      <c r="I29" s="90">
        <v>60252</v>
      </c>
    </row>
    <row r="30" spans="2:9" x14ac:dyDescent="0.2">
      <c r="B30" s="16" t="s">
        <v>55</v>
      </c>
      <c r="C30" s="90">
        <v>0</v>
      </c>
      <c r="D30" s="4">
        <v>0</v>
      </c>
      <c r="E30" s="4">
        <v>0</v>
      </c>
      <c r="F30" s="4">
        <v>0</v>
      </c>
      <c r="G30" s="4">
        <v>0</v>
      </c>
      <c r="H30" s="90">
        <v>0</v>
      </c>
      <c r="I30" s="90">
        <v>0</v>
      </c>
    </row>
    <row r="31" spans="2:9" x14ac:dyDescent="0.2">
      <c r="B31" s="16" t="s">
        <v>56</v>
      </c>
      <c r="C31" s="90">
        <v>150743</v>
      </c>
      <c r="D31" s="4">
        <v>0</v>
      </c>
      <c r="E31" s="4">
        <v>0</v>
      </c>
      <c r="F31" s="4">
        <v>0</v>
      </c>
      <c r="G31" s="4">
        <v>0</v>
      </c>
      <c r="H31" s="90">
        <v>150743</v>
      </c>
      <c r="I31" s="90">
        <v>150743</v>
      </c>
    </row>
    <row r="32" spans="2:9" ht="10.5" x14ac:dyDescent="0.2">
      <c r="B32" s="17" t="s">
        <v>57</v>
      </c>
      <c r="C32" s="3">
        <f>SUM(C33:C41)</f>
        <v>5968723.7999999998</v>
      </c>
      <c r="D32" s="3">
        <f t="shared" ref="D32:I32" si="4">SUM(D33:D41)</f>
        <v>0</v>
      </c>
      <c r="E32" s="3">
        <f t="shared" si="4"/>
        <v>0</v>
      </c>
      <c r="F32" s="3">
        <f t="shared" si="4"/>
        <v>0</v>
      </c>
      <c r="G32" s="3">
        <f t="shared" si="4"/>
        <v>0</v>
      </c>
      <c r="H32" s="3">
        <f t="shared" si="4"/>
        <v>5968723.7999999998</v>
      </c>
      <c r="I32" s="3">
        <f t="shared" si="4"/>
        <v>5968723.7999999998</v>
      </c>
    </row>
    <row r="33" spans="2:9" x14ac:dyDescent="0.2">
      <c r="B33" s="16" t="s">
        <v>58</v>
      </c>
      <c r="C33" s="90">
        <v>155121</v>
      </c>
      <c r="D33" s="4">
        <v>0</v>
      </c>
      <c r="E33" s="4">
        <v>0</v>
      </c>
      <c r="F33" s="4">
        <v>0</v>
      </c>
      <c r="G33" s="4">
        <v>0</v>
      </c>
      <c r="H33" s="90">
        <v>155121</v>
      </c>
      <c r="I33" s="90">
        <v>155121</v>
      </c>
    </row>
    <row r="34" spans="2:9" x14ac:dyDescent="0.2">
      <c r="B34" s="16" t="s">
        <v>59</v>
      </c>
      <c r="C34" s="90">
        <v>862496</v>
      </c>
      <c r="D34" s="4">
        <v>0</v>
      </c>
      <c r="E34" s="4">
        <v>0</v>
      </c>
      <c r="F34" s="4">
        <v>0</v>
      </c>
      <c r="G34" s="4">
        <v>0</v>
      </c>
      <c r="H34" s="90">
        <v>862496</v>
      </c>
      <c r="I34" s="90">
        <v>862496</v>
      </c>
    </row>
    <row r="35" spans="2:9" x14ac:dyDescent="0.2">
      <c r="B35" s="16" t="s">
        <v>60</v>
      </c>
      <c r="C35" s="90">
        <v>2544262</v>
      </c>
      <c r="D35" s="4">
        <v>0</v>
      </c>
      <c r="E35" s="4">
        <v>0</v>
      </c>
      <c r="F35" s="4">
        <v>0</v>
      </c>
      <c r="G35" s="4">
        <v>0</v>
      </c>
      <c r="H35" s="90">
        <v>2544262</v>
      </c>
      <c r="I35" s="90">
        <v>2544262</v>
      </c>
    </row>
    <row r="36" spans="2:9" x14ac:dyDescent="0.2">
      <c r="B36" s="16" t="s">
        <v>61</v>
      </c>
      <c r="C36" s="90">
        <v>610152</v>
      </c>
      <c r="D36" s="4">
        <v>0</v>
      </c>
      <c r="E36" s="4">
        <v>0</v>
      </c>
      <c r="F36" s="4">
        <v>0</v>
      </c>
      <c r="G36" s="4">
        <v>0</v>
      </c>
      <c r="H36" s="90">
        <v>610152</v>
      </c>
      <c r="I36" s="90">
        <v>610152</v>
      </c>
    </row>
    <row r="37" spans="2:9" x14ac:dyDescent="0.2">
      <c r="B37" s="16" t="s">
        <v>62</v>
      </c>
      <c r="C37" s="90">
        <v>1268141.8</v>
      </c>
      <c r="D37" s="4">
        <v>0</v>
      </c>
      <c r="E37" s="4">
        <v>0</v>
      </c>
      <c r="F37" s="4">
        <v>0</v>
      </c>
      <c r="G37" s="4">
        <v>0</v>
      </c>
      <c r="H37" s="90">
        <v>1268141.8</v>
      </c>
      <c r="I37" s="90">
        <v>1268141.8</v>
      </c>
    </row>
    <row r="38" spans="2:9" x14ac:dyDescent="0.2">
      <c r="B38" s="16" t="s">
        <v>63</v>
      </c>
      <c r="C38" s="90">
        <v>254700</v>
      </c>
      <c r="D38" s="4">
        <v>0</v>
      </c>
      <c r="E38" s="4">
        <v>0</v>
      </c>
      <c r="F38" s="4">
        <v>0</v>
      </c>
      <c r="G38" s="4">
        <v>0</v>
      </c>
      <c r="H38" s="90">
        <v>254700</v>
      </c>
      <c r="I38" s="90">
        <v>254700</v>
      </c>
    </row>
    <row r="39" spans="2:9" x14ac:dyDescent="0.2">
      <c r="B39" s="16" t="s">
        <v>64</v>
      </c>
      <c r="C39" s="90">
        <v>48000</v>
      </c>
      <c r="D39" s="4">
        <v>0</v>
      </c>
      <c r="E39" s="4">
        <v>0</v>
      </c>
      <c r="F39" s="4">
        <v>0</v>
      </c>
      <c r="G39" s="4">
        <v>0</v>
      </c>
      <c r="H39" s="90">
        <v>48000</v>
      </c>
      <c r="I39" s="90">
        <v>48000</v>
      </c>
    </row>
    <row r="40" spans="2:9" x14ac:dyDescent="0.2">
      <c r="B40" s="16" t="s">
        <v>65</v>
      </c>
      <c r="C40" s="90">
        <v>214331</v>
      </c>
      <c r="D40" s="4">
        <v>0</v>
      </c>
      <c r="E40" s="4">
        <v>0</v>
      </c>
      <c r="F40" s="4">
        <v>0</v>
      </c>
      <c r="G40" s="4">
        <v>0</v>
      </c>
      <c r="H40" s="90">
        <v>214331</v>
      </c>
      <c r="I40" s="90">
        <v>214331</v>
      </c>
    </row>
    <row r="41" spans="2:9" x14ac:dyDescent="0.2">
      <c r="B41" s="16" t="s">
        <v>66</v>
      </c>
      <c r="C41" s="90">
        <v>11520</v>
      </c>
      <c r="D41" s="4">
        <v>0</v>
      </c>
      <c r="E41" s="4">
        <v>0</v>
      </c>
      <c r="F41" s="4">
        <v>0</v>
      </c>
      <c r="G41" s="4">
        <v>0</v>
      </c>
      <c r="H41" s="90">
        <v>11520</v>
      </c>
      <c r="I41" s="90">
        <v>11520</v>
      </c>
    </row>
    <row r="42" spans="2:9" ht="10.5" x14ac:dyDescent="0.2">
      <c r="B42" s="17" t="s">
        <v>67</v>
      </c>
      <c r="C42" s="3">
        <f t="shared" ref="C42:I42" si="5">SUM(C43:C51)</f>
        <v>10497616</v>
      </c>
      <c r="D42" s="3">
        <f t="shared" si="5"/>
        <v>0</v>
      </c>
      <c r="E42" s="3">
        <f t="shared" si="5"/>
        <v>0</v>
      </c>
      <c r="F42" s="3">
        <f t="shared" si="5"/>
        <v>0</v>
      </c>
      <c r="G42" s="3">
        <f t="shared" si="5"/>
        <v>0</v>
      </c>
      <c r="H42" s="3">
        <f t="shared" si="5"/>
        <v>10497616</v>
      </c>
      <c r="I42" s="3">
        <f t="shared" si="5"/>
        <v>10497616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24:H61" si="6">SUM(C43:G43)</f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6"/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6"/>
        <v>0</v>
      </c>
      <c r="I45" s="4">
        <v>0</v>
      </c>
    </row>
    <row r="46" spans="2:9" x14ac:dyDescent="0.2">
      <c r="B46" s="16" t="s">
        <v>71</v>
      </c>
      <c r="C46" s="90">
        <v>10497616</v>
      </c>
      <c r="D46" s="4">
        <v>0</v>
      </c>
      <c r="E46" s="4">
        <v>0</v>
      </c>
      <c r="F46" s="4">
        <v>0</v>
      </c>
      <c r="G46" s="90">
        <v>0</v>
      </c>
      <c r="H46" s="90">
        <v>10497616</v>
      </c>
      <c r="I46" s="90">
        <v>10497616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6"/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6"/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6"/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6"/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6"/>
        <v>0</v>
      </c>
      <c r="I51" s="4">
        <v>0</v>
      </c>
    </row>
    <row r="52" spans="2:9" ht="10.5" x14ac:dyDescent="0.2">
      <c r="B52" s="17" t="s">
        <v>77</v>
      </c>
      <c r="C52" s="3">
        <f>SUM(C53:C61)</f>
        <v>0</v>
      </c>
      <c r="D52" s="3">
        <f t="shared" ref="D52:I52" si="7">SUM(D53:D61)</f>
        <v>0</v>
      </c>
      <c r="E52" s="3">
        <f t="shared" si="7"/>
        <v>0</v>
      </c>
      <c r="F52" s="3">
        <f t="shared" si="7"/>
        <v>0</v>
      </c>
      <c r="G52" s="3">
        <f t="shared" si="7"/>
        <v>0</v>
      </c>
      <c r="H52" s="3">
        <f t="shared" si="7"/>
        <v>0</v>
      </c>
      <c r="I52" s="3">
        <f t="shared" si="7"/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6"/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6"/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6"/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6"/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6"/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6"/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ht="10.5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ht="10.5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ht="10.5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ht="10.5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ht="10.5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ht="10.5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ht="10.5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ht="10.5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ht="10.5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ht="10.5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ht="10.5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ht="10.5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ht="10.5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ht="10.5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ht="10.5" x14ac:dyDescent="0.25">
      <c r="B161" s="15" t="s">
        <v>112</v>
      </c>
      <c r="C161" s="6">
        <f t="shared" ref="C161:I161" si="8">+C13+C87</f>
        <v>18350497.800000001</v>
      </c>
      <c r="D161" s="6">
        <f t="shared" si="8"/>
        <v>0</v>
      </c>
      <c r="E161" s="6">
        <f t="shared" si="8"/>
        <v>0</v>
      </c>
      <c r="F161" s="6">
        <f t="shared" si="8"/>
        <v>0</v>
      </c>
      <c r="G161" s="6">
        <f t="shared" si="8"/>
        <v>0</v>
      </c>
      <c r="H161" s="6">
        <f t="shared" si="8"/>
        <v>18350497.800000001</v>
      </c>
      <c r="I161" s="6">
        <f t="shared" si="8"/>
        <v>18350497.800000001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E20" sqref="E20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PROCURADURIA AUXILIAR DE PROTECCION DE NIÑAS, NIÑOS Y ADOLESCENTES DEL MUNICIPIO DE LEON, GUANAJUATO</v>
      </c>
      <c r="C1" s="70"/>
      <c r="D1" s="70"/>
      <c r="E1" s="38" t="s">
        <v>0</v>
      </c>
      <c r="F1" s="39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8" t="s">
        <v>2</v>
      </c>
      <c r="F2" s="39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31 de Marzo de 2026</v>
      </c>
      <c r="C3" s="70"/>
      <c r="D3" s="70"/>
      <c r="E3" s="38" t="s">
        <v>4</v>
      </c>
      <c r="F3" s="39">
        <f>'Notas de Disciplina Financiera'!D3</f>
        <v>1</v>
      </c>
    </row>
    <row r="5" spans="1:6" ht="11" thickBot="1" x14ac:dyDescent="0.3">
      <c r="C5" s="41" t="s">
        <v>113</v>
      </c>
    </row>
    <row r="6" spans="1:6" ht="10.5" x14ac:dyDescent="0.2">
      <c r="B6" s="81" t="str">
        <f>B1</f>
        <v>PROCURADURIA AUXILIAR DE PROTECCION DE NIÑAS, NIÑOS Y ADOLESCENTES DEL MUNICIPIO DE LEON, GUANAJUATO</v>
      </c>
      <c r="C6" s="82"/>
      <c r="D6" s="82"/>
      <c r="E6" s="82"/>
      <c r="F6" s="83"/>
    </row>
    <row r="7" spans="1:6" ht="10.5" x14ac:dyDescent="0.2">
      <c r="B7" s="84" t="s">
        <v>114</v>
      </c>
      <c r="C7" s="85"/>
      <c r="D7" s="85"/>
      <c r="E7" s="85"/>
      <c r="F7" s="86"/>
    </row>
    <row r="8" spans="1:6" ht="10.5" x14ac:dyDescent="0.2">
      <c r="B8" s="87" t="s">
        <v>150</v>
      </c>
      <c r="C8" s="88"/>
      <c r="D8" s="88"/>
      <c r="E8" s="88"/>
      <c r="F8" s="89"/>
    </row>
    <row r="9" spans="1:6" ht="21" x14ac:dyDescent="0.2">
      <c r="B9" s="79" t="s">
        <v>115</v>
      </c>
      <c r="C9" s="80" t="s">
        <v>116</v>
      </c>
      <c r="D9" s="65" t="s">
        <v>117</v>
      </c>
      <c r="E9" s="65" t="s">
        <v>118</v>
      </c>
      <c r="F9" s="66" t="s">
        <v>119</v>
      </c>
    </row>
    <row r="10" spans="1:6" ht="10.5" x14ac:dyDescent="0.2">
      <c r="A10" s="40"/>
      <c r="B10" s="79"/>
      <c r="C10" s="80"/>
      <c r="D10" s="65" t="s">
        <v>120</v>
      </c>
      <c r="E10" s="65" t="s">
        <v>121</v>
      </c>
      <c r="F10" s="66" t="s">
        <v>122</v>
      </c>
    </row>
    <row r="11" spans="1:6" ht="10.5" x14ac:dyDescent="0.2">
      <c r="B11" s="50"/>
      <c r="C11" s="51" t="s">
        <v>123</v>
      </c>
      <c r="D11" s="52">
        <f>SUM(D12:D20)</f>
        <v>19672430.140000001</v>
      </c>
      <c r="E11" s="52">
        <f t="shared" ref="E11:F11" si="0">SUM(E12:E20)</f>
        <v>18840442.16</v>
      </c>
      <c r="F11" s="53">
        <f t="shared" si="0"/>
        <v>831987.97999999952</v>
      </c>
    </row>
    <row r="12" spans="1:6" x14ac:dyDescent="0.2">
      <c r="B12" s="54">
        <v>1000</v>
      </c>
      <c r="C12" s="55" t="s">
        <v>124</v>
      </c>
      <c r="D12" s="56">
        <v>0</v>
      </c>
      <c r="E12" s="56">
        <v>0</v>
      </c>
      <c r="F12" s="57">
        <v>0</v>
      </c>
    </row>
    <row r="13" spans="1:6" x14ac:dyDescent="0.2">
      <c r="B13" s="54">
        <v>2000</v>
      </c>
      <c r="C13" s="55" t="s">
        <v>125</v>
      </c>
      <c r="D13" s="56">
        <v>1375301.1</v>
      </c>
      <c r="E13" s="56">
        <v>1094943.1000000001</v>
      </c>
      <c r="F13" s="57">
        <f>+D13-E13</f>
        <v>280358</v>
      </c>
    </row>
    <row r="14" spans="1:6" x14ac:dyDescent="0.2">
      <c r="B14" s="54">
        <v>3000</v>
      </c>
      <c r="C14" s="55" t="s">
        <v>126</v>
      </c>
      <c r="D14" s="56">
        <v>3674436.0599999996</v>
      </c>
      <c r="E14" s="56">
        <v>3461778.91</v>
      </c>
      <c r="F14" s="57">
        <f>+D14-E14</f>
        <v>212657.14999999944</v>
      </c>
    </row>
    <row r="15" spans="1:6" x14ac:dyDescent="0.2">
      <c r="B15" s="54">
        <v>4000</v>
      </c>
      <c r="C15" s="55" t="s">
        <v>127</v>
      </c>
      <c r="D15" s="56">
        <v>9530566.9800000004</v>
      </c>
      <c r="E15" s="56">
        <v>9221147.2200000007</v>
      </c>
      <c r="F15" s="57">
        <f>+D15-E15</f>
        <v>309419.75999999978</v>
      </c>
    </row>
    <row r="16" spans="1:6" x14ac:dyDescent="0.2">
      <c r="B16" s="54">
        <v>5000</v>
      </c>
      <c r="C16" s="55" t="s">
        <v>128</v>
      </c>
      <c r="D16" s="56">
        <v>5092126</v>
      </c>
      <c r="E16" s="56">
        <v>5062572.93</v>
      </c>
      <c r="F16" s="57">
        <f>+D16-E16</f>
        <v>29553.070000000298</v>
      </c>
    </row>
    <row r="17" spans="2:6" x14ac:dyDescent="0.2">
      <c r="B17" s="54">
        <v>6000</v>
      </c>
      <c r="C17" s="55" t="s">
        <v>129</v>
      </c>
      <c r="D17" s="56">
        <v>0</v>
      </c>
      <c r="E17" s="56">
        <v>0</v>
      </c>
      <c r="F17" s="57">
        <v>0</v>
      </c>
    </row>
    <row r="18" spans="2:6" x14ac:dyDescent="0.2">
      <c r="B18" s="54">
        <v>7000</v>
      </c>
      <c r="C18" s="55" t="s">
        <v>130</v>
      </c>
      <c r="D18" s="56">
        <v>0</v>
      </c>
      <c r="E18" s="56">
        <v>0</v>
      </c>
      <c r="F18" s="57">
        <v>0</v>
      </c>
    </row>
    <row r="19" spans="2:6" x14ac:dyDescent="0.2">
      <c r="B19" s="54">
        <v>8000</v>
      </c>
      <c r="C19" s="55" t="s">
        <v>131</v>
      </c>
      <c r="D19" s="56">
        <v>0</v>
      </c>
      <c r="E19" s="56">
        <v>0</v>
      </c>
      <c r="F19" s="57">
        <v>0</v>
      </c>
    </row>
    <row r="20" spans="2:6" x14ac:dyDescent="0.2">
      <c r="B20" s="54">
        <v>9000</v>
      </c>
      <c r="C20" s="55" t="s">
        <v>132</v>
      </c>
      <c r="D20" s="56">
        <v>0</v>
      </c>
      <c r="E20" s="56">
        <v>0</v>
      </c>
      <c r="F20" s="57">
        <v>0</v>
      </c>
    </row>
    <row r="21" spans="2:6" ht="10.5" x14ac:dyDescent="0.2">
      <c r="B21" s="54"/>
      <c r="C21" s="58" t="s">
        <v>133</v>
      </c>
      <c r="D21" s="59">
        <f>SUM(D22:D30)</f>
        <v>0</v>
      </c>
      <c r="E21" s="59">
        <f t="shared" ref="E21:F21" si="1">SUM(E22:E30)</f>
        <v>0</v>
      </c>
      <c r="F21" s="60">
        <f t="shared" si="1"/>
        <v>0</v>
      </c>
    </row>
    <row r="22" spans="2:6" x14ac:dyDescent="0.2">
      <c r="B22" s="54">
        <v>1000</v>
      </c>
      <c r="C22" s="55" t="s">
        <v>124</v>
      </c>
      <c r="D22" s="56">
        <v>0</v>
      </c>
      <c r="E22" s="56">
        <v>0</v>
      </c>
      <c r="F22" s="57">
        <v>0</v>
      </c>
    </row>
    <row r="23" spans="2:6" x14ac:dyDescent="0.2">
      <c r="B23" s="54">
        <v>2000</v>
      </c>
      <c r="C23" s="55" t="s">
        <v>125</v>
      </c>
      <c r="D23" s="56">
        <v>0</v>
      </c>
      <c r="E23" s="56">
        <v>0</v>
      </c>
      <c r="F23" s="57">
        <v>0</v>
      </c>
    </row>
    <row r="24" spans="2:6" x14ac:dyDescent="0.2">
      <c r="B24" s="54">
        <v>3000</v>
      </c>
      <c r="C24" s="55" t="s">
        <v>126</v>
      </c>
      <c r="D24" s="56">
        <v>0</v>
      </c>
      <c r="E24" s="56">
        <v>0</v>
      </c>
      <c r="F24" s="57">
        <v>0</v>
      </c>
    </row>
    <row r="25" spans="2:6" x14ac:dyDescent="0.2">
      <c r="B25" s="54">
        <v>4000</v>
      </c>
      <c r="C25" s="55" t="s">
        <v>127</v>
      </c>
      <c r="D25" s="56">
        <v>0</v>
      </c>
      <c r="E25" s="56">
        <v>0</v>
      </c>
      <c r="F25" s="57">
        <v>0</v>
      </c>
    </row>
    <row r="26" spans="2:6" x14ac:dyDescent="0.2">
      <c r="B26" s="54">
        <v>5000</v>
      </c>
      <c r="C26" s="55" t="s">
        <v>128</v>
      </c>
      <c r="D26" s="56">
        <v>0</v>
      </c>
      <c r="E26" s="56">
        <v>0</v>
      </c>
      <c r="F26" s="57">
        <v>0</v>
      </c>
    </row>
    <row r="27" spans="2:6" x14ac:dyDescent="0.2">
      <c r="B27" s="54">
        <v>6000</v>
      </c>
      <c r="C27" s="55" t="s">
        <v>129</v>
      </c>
      <c r="D27" s="56">
        <v>0</v>
      </c>
      <c r="E27" s="56">
        <v>0</v>
      </c>
      <c r="F27" s="57">
        <v>0</v>
      </c>
    </row>
    <row r="28" spans="2:6" x14ac:dyDescent="0.2">
      <c r="B28" s="54">
        <v>7000</v>
      </c>
      <c r="C28" s="55" t="s">
        <v>130</v>
      </c>
      <c r="D28" s="56">
        <v>0</v>
      </c>
      <c r="E28" s="56">
        <v>0</v>
      </c>
      <c r="F28" s="57">
        <v>0</v>
      </c>
    </row>
    <row r="29" spans="2:6" x14ac:dyDescent="0.2">
      <c r="B29" s="54">
        <v>8000</v>
      </c>
      <c r="C29" s="55" t="s">
        <v>131</v>
      </c>
      <c r="D29" s="56">
        <v>0</v>
      </c>
      <c r="E29" s="56">
        <v>0</v>
      </c>
      <c r="F29" s="57">
        <v>0</v>
      </c>
    </row>
    <row r="30" spans="2:6" x14ac:dyDescent="0.2">
      <c r="B30" s="61">
        <v>9000</v>
      </c>
      <c r="C30" s="62" t="s">
        <v>132</v>
      </c>
      <c r="D30" s="63">
        <v>0</v>
      </c>
      <c r="E30" s="63">
        <v>0</v>
      </c>
      <c r="F30" s="64">
        <v>0</v>
      </c>
    </row>
    <row r="31" spans="2:6" ht="11" thickBot="1" x14ac:dyDescent="0.25">
      <c r="B31" s="46"/>
      <c r="C31" s="47" t="s">
        <v>36</v>
      </c>
      <c r="D31" s="48">
        <f>D11+D21</f>
        <v>19672430.140000001</v>
      </c>
      <c r="E31" s="48">
        <f t="shared" ref="E31:F31" si="2">E11+E21</f>
        <v>18840442.16</v>
      </c>
      <c r="F31" s="49">
        <f t="shared" si="2"/>
        <v>831987.97999999952</v>
      </c>
    </row>
    <row r="33" spans="3:3" x14ac:dyDescent="0.2">
      <c r="C33" s="68" t="s">
        <v>134</v>
      </c>
    </row>
    <row r="34" spans="3:3" ht="10.5" x14ac:dyDescent="0.25">
      <c r="C34" s="67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C5" sqref="C5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PROCURADURIA AUXILIAR DE PROTECCION DE NIÑAS, NIÑOS Y ADOLESCENTES DEL MUNICIPIO DE LEON, GUANAJUATO</v>
      </c>
      <c r="C1" s="70"/>
      <c r="D1" s="70"/>
      <c r="E1" s="38" t="s">
        <v>0</v>
      </c>
      <c r="F1" s="39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8" t="s">
        <v>2</v>
      </c>
      <c r="F2" s="39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31 de Marzo de 2026</v>
      </c>
      <c r="C3" s="70"/>
      <c r="D3" s="70"/>
      <c r="E3" s="38" t="s">
        <v>4</v>
      </c>
      <c r="F3" s="39">
        <f>'Notas de Disciplina Financiera'!D3</f>
        <v>1</v>
      </c>
    </row>
    <row r="5" spans="1:6" ht="10.5" x14ac:dyDescent="0.25">
      <c r="B5" s="41"/>
      <c r="C5" s="41" t="s">
        <v>16</v>
      </c>
    </row>
    <row r="7" spans="1:6" x14ac:dyDescent="0.2">
      <c r="B7" s="1" t="s">
        <v>136</v>
      </c>
    </row>
    <row r="8" spans="1:6" x14ac:dyDescent="0.2">
      <c r="B8" s="43" t="s">
        <v>137</v>
      </c>
    </row>
    <row r="9" spans="1:6" x14ac:dyDescent="0.2">
      <c r="A9" s="40"/>
      <c r="B9" s="45" t="s">
        <v>138</v>
      </c>
    </row>
    <row r="10" spans="1:6" x14ac:dyDescent="0.2">
      <c r="B10" s="45" t="s">
        <v>139</v>
      </c>
    </row>
    <row r="13" spans="1:6" x14ac:dyDescent="0.2">
      <c r="C13" s="68" t="s">
        <v>140</v>
      </c>
    </row>
    <row r="14" spans="1:6" ht="10.5" x14ac:dyDescent="0.25">
      <c r="C14" s="67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C5" sqref="C5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PROCURADURIA AUXILIAR DE PROTECCION DE NIÑAS, NIÑOS Y ADOLESCENTES DEL MUNICIPIO DE LEON, GUANAJUATO</v>
      </c>
      <c r="C1" s="70"/>
      <c r="D1" s="70"/>
      <c r="E1" s="38" t="s">
        <v>0</v>
      </c>
      <c r="F1" s="39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8" t="s">
        <v>2</v>
      </c>
      <c r="F2" s="39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31 de Marzo de 2026</v>
      </c>
      <c r="C3" s="70"/>
      <c r="D3" s="70"/>
      <c r="E3" s="38" t="s">
        <v>4</v>
      </c>
      <c r="F3" s="39">
        <f>'Notas de Disciplina Financiera'!D3</f>
        <v>1</v>
      </c>
    </row>
    <row r="5" spans="1:6" ht="10.5" x14ac:dyDescent="0.25">
      <c r="B5" s="41"/>
      <c r="C5" s="41" t="s">
        <v>18</v>
      </c>
    </row>
    <row r="7" spans="1:6" x14ac:dyDescent="0.2">
      <c r="B7" s="1" t="s">
        <v>136</v>
      </c>
    </row>
    <row r="8" spans="1:6" x14ac:dyDescent="0.2">
      <c r="B8" s="43" t="s">
        <v>142</v>
      </c>
    </row>
    <row r="9" spans="1:6" x14ac:dyDescent="0.2">
      <c r="A9" s="40"/>
      <c r="B9" s="44" t="s">
        <v>143</v>
      </c>
    </row>
    <row r="10" spans="1:6" x14ac:dyDescent="0.2">
      <c r="B10" s="44" t="s">
        <v>144</v>
      </c>
    </row>
    <row r="13" spans="1:6" x14ac:dyDescent="0.2">
      <c r="C13" s="68" t="s">
        <v>145</v>
      </c>
    </row>
    <row r="14" spans="1:6" ht="10.5" x14ac:dyDescent="0.25">
      <c r="C14" s="67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workbookViewId="0">
      <selection activeCell="C5" sqref="C5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PROCURADURIA AUXILIAR DE PROTECCION DE NIÑAS, NIÑOS Y ADOLESCENTES DEL MUNICIPIO DE LEON, GUANAJUATO</v>
      </c>
      <c r="C1" s="70"/>
      <c r="D1" s="70"/>
      <c r="E1" s="38" t="s">
        <v>0</v>
      </c>
      <c r="F1" s="39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8" t="s">
        <v>2</v>
      </c>
      <c r="F2" s="39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31 de Marzo de 2026</v>
      </c>
      <c r="C3" s="70"/>
      <c r="D3" s="70"/>
      <c r="E3" s="38" t="s">
        <v>4</v>
      </c>
      <c r="F3" s="39">
        <f>'Notas de Disciplina Financiera'!D3</f>
        <v>1</v>
      </c>
    </row>
    <row r="5" spans="1:6" ht="10.5" x14ac:dyDescent="0.25">
      <c r="B5" s="41"/>
      <c r="C5" s="41" t="s">
        <v>20</v>
      </c>
    </row>
    <row r="7" spans="1:6" x14ac:dyDescent="0.2">
      <c r="B7" s="1" t="s">
        <v>136</v>
      </c>
    </row>
    <row r="8" spans="1:6" x14ac:dyDescent="0.2">
      <c r="B8" s="43" t="s">
        <v>147</v>
      </c>
    </row>
    <row r="9" spans="1:6" x14ac:dyDescent="0.2">
      <c r="A9" s="40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ASUSPAPNNA094</cp:lastModifiedBy>
  <cp:revision/>
  <dcterms:created xsi:type="dcterms:W3CDTF">2024-03-15T21:50:03Z</dcterms:created>
  <dcterms:modified xsi:type="dcterms:W3CDTF">2026-04-20T16:33:05Z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